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TW Supply" sheetId="1" r:id="rId1"/>
  </sheets>
  <definedNames>
    <definedName name="_xlnm.Print_Area" localSheetId="0">'TW Supply'!$A$1:$J$37</definedName>
  </definedNames>
  <calcPr fullCalcOnLoad="1"/>
</workbook>
</file>

<file path=xl/sharedStrings.xml><?xml version="1.0" encoding="utf-8"?>
<sst xmlns="http://schemas.openxmlformats.org/spreadsheetml/2006/main" count="195" uniqueCount="116">
  <si>
    <t>SHEET-10</t>
  </si>
  <si>
    <t>GROUP</t>
  </si>
  <si>
    <t>NAME OF CIRCLES</t>
  </si>
  <si>
    <t>NIGHT GROUP</t>
  </si>
  <si>
    <t xml:space="preserve">DAY GROUP </t>
  </si>
  <si>
    <t>AVG.</t>
  </si>
  <si>
    <t>SUPPLY SCHEDULE</t>
  </si>
  <si>
    <t>SCHEDULE HOURS</t>
  </si>
  <si>
    <t>ACTUAL SUPPLY</t>
  </si>
  <si>
    <t>ACTUAL SUPPLY HOURS</t>
  </si>
  <si>
    <t>A1(a)</t>
  </si>
  <si>
    <t>Khana, Tarantaran</t>
  </si>
  <si>
    <t>A1(b)</t>
  </si>
  <si>
    <t>Ferozpur, Nawanshar</t>
  </si>
  <si>
    <t>A2(a)</t>
  </si>
  <si>
    <t xml:space="preserve">Jalandhar,Hoshiarpur, Ludhiana </t>
  </si>
  <si>
    <t>A2(b)</t>
  </si>
  <si>
    <t xml:space="preserve"> Sangrur</t>
  </si>
  <si>
    <t>B1(a)</t>
  </si>
  <si>
    <t>Faridkot, Amritsar (City &amp; Suburban)</t>
  </si>
  <si>
    <t>B1(b)</t>
  </si>
  <si>
    <t>Muktsar, Mohali, Gurdaspur, Ropar</t>
  </si>
  <si>
    <t>B2(a)</t>
  </si>
  <si>
    <t>Patiala</t>
  </si>
  <si>
    <t>AVG-NGHT</t>
  </si>
  <si>
    <t>B2(b)</t>
  </si>
  <si>
    <t>Kapurthala,Bathinda</t>
  </si>
  <si>
    <t>AVG-DAY</t>
  </si>
  <si>
    <t>NIL</t>
  </si>
  <si>
    <t>A1 (b)</t>
  </si>
  <si>
    <t>00:00</t>
  </si>
  <si>
    <t>A2 (a)</t>
  </si>
  <si>
    <t>A2 (b)</t>
  </si>
  <si>
    <t>BORDER AREA</t>
  </si>
  <si>
    <t xml:space="preserve">GROUP 1                      </t>
  </si>
  <si>
    <t xml:space="preserve">GROUP 2                      </t>
  </si>
  <si>
    <t xml:space="preserve">                                                                                                                                                                            </t>
  </si>
  <si>
    <t>POTATO</t>
  </si>
  <si>
    <t xml:space="preserve">G3 </t>
  </si>
  <si>
    <t>Schedule</t>
  </si>
  <si>
    <t>Schedule Hours</t>
  </si>
  <si>
    <t>0930-1630</t>
  </si>
  <si>
    <t>1930-2330</t>
  </si>
  <si>
    <t>1900-2300</t>
  </si>
  <si>
    <t>1400-1800</t>
  </si>
  <si>
    <t>AVG SUPPLY</t>
  </si>
  <si>
    <t xml:space="preserve">G2 </t>
  </si>
  <si>
    <t xml:space="preserve"> Actual Supply</t>
  </si>
  <si>
    <t>Actual Hours</t>
  </si>
  <si>
    <t>0000-0600</t>
  </si>
  <si>
    <t>0800-1600</t>
  </si>
  <si>
    <t>1000-1600</t>
  </si>
  <si>
    <t>1600-2400</t>
  </si>
  <si>
    <t>1600-2200</t>
  </si>
  <si>
    <t>NORTH, SOUTH,  WEST,  BORDER   ZONE</t>
  </si>
  <si>
    <t>1900-2200</t>
  </si>
  <si>
    <t>CENTRAL ZONE</t>
  </si>
  <si>
    <t>1930-2230</t>
  </si>
  <si>
    <t>0500-1100</t>
  </si>
  <si>
    <t>1200-2000</t>
  </si>
  <si>
    <t>1300-1900</t>
  </si>
  <si>
    <t>2000-2400,0000-0400</t>
  </si>
  <si>
    <t>2200-2400, 0000-0400</t>
  </si>
  <si>
    <t>1100-1700</t>
  </si>
  <si>
    <t>1800-2400,0000-0200</t>
  </si>
  <si>
    <t>2000-2400, 0000-0200</t>
  </si>
  <si>
    <t>0200-1000</t>
  </si>
  <si>
    <t>0400-1000</t>
  </si>
  <si>
    <t>04:00</t>
  </si>
  <si>
    <t>2200-2400,0000-0600</t>
  </si>
  <si>
    <t>0600-1400</t>
  </si>
  <si>
    <t>0600-1230</t>
  </si>
  <si>
    <t>1330-1730</t>
  </si>
  <si>
    <t>OVERLOADED FEEDERS  SUPPLY  DETAILS</t>
  </si>
  <si>
    <t>2230-2400, 0000-0430</t>
  </si>
  <si>
    <t>1230-1630</t>
  </si>
  <si>
    <t>Group</t>
  </si>
  <si>
    <t>Name of Circle</t>
  </si>
  <si>
    <t>A1</t>
  </si>
  <si>
    <t>A2</t>
  </si>
  <si>
    <t>Khanna,TarnTaran, Ferozepur &amp; Nawanshahr</t>
  </si>
  <si>
    <t>B1</t>
  </si>
  <si>
    <t>Jalandhar,Hoshiarpur,Ludhiana &amp; Sangrur</t>
  </si>
  <si>
    <t>B2</t>
  </si>
  <si>
    <t>Faridkot,Amritsar, Muktsar,Mohali, Gurdaspur &amp; Ropar</t>
  </si>
  <si>
    <t>Patiala,Kapurthala &amp; Bathinda</t>
  </si>
  <si>
    <t>NOTE:</t>
  </si>
  <si>
    <t>WHERE DUE TO OVERLOADING, SUPPLY IS TO BE GIVEN IN FOUR GROUPS THEN IT WILL BE GIVEN FROM 0000-0600, 0600-1200, 1200-1800 &amp; 1800-2400 HRS  WITH LEAST LOADED GROUP TO BE RUN DURING 1800-2400 HRS</t>
  </si>
  <si>
    <t>SUPPLY SCHEDULE 18/04/11</t>
  </si>
  <si>
    <t xml:space="preserve"> SUPPLY HOURS</t>
  </si>
  <si>
    <t>0500-0900</t>
  </si>
  <si>
    <t>0530-0930</t>
  </si>
  <si>
    <t>SUPPLY SCHEDULE 19/04/11</t>
  </si>
  <si>
    <t>4. DAY TUBEWELL FEDERS WILL BE GIVEN SUPPLY ON ALTERNATE DAYS FOR. 04:00 HRS e.g. A GROUP ON 17/042011, 19/04/2011  &amp; SO ON SIMILARLY FEEDERS OF B GROUP 18/04/2011,20/04/11 &amp; SO ON</t>
  </si>
  <si>
    <t>2200-0200</t>
  </si>
  <si>
    <t>0000-0400</t>
  </si>
  <si>
    <t>0400-0800</t>
  </si>
  <si>
    <t>0600-1000</t>
  </si>
  <si>
    <t>0800-1200</t>
  </si>
  <si>
    <t xml:space="preserve">SUPPLY SCHEDULE </t>
  </si>
  <si>
    <t>1000-1400</t>
  </si>
  <si>
    <t>2. DAY &amp; NIGHT AP FEDERS WILL BE GIVEN 04 HRS SUPPLY  DAILY.</t>
  </si>
  <si>
    <t>5.BORDER AREA WILL BE GIVEN 4 HRS DAILY DAY TIME SUPPLY.</t>
  </si>
  <si>
    <t xml:space="preserve">NOTES: 1.THERE WILL BE NO SCHEDULE POWER CUT ON FEEDERS FEEDING MAIN CITIES,DISTRICT HEADQUATERS,URBAN INDUSTRIAL CAT-I,UPS 3WIRE AND UPS 4 WIRE FEEDERS. </t>
  </si>
  <si>
    <t>2.SUNFLOWER/SUGARCANE/VEGETABLE/COTTON GROWING FEEDERS  WILL BE DECLARED BY CONCERNED SE/DS,PSPCL HAVING PERDOMINATE AREA UNDER CUTIVATION .</t>
  </si>
  <si>
    <t>3.PEAK LOAD RESTRICTIONS ON LS CONSUMERS :- 3 Hrs</t>
  </si>
  <si>
    <t>2000-2400</t>
  </si>
  <si>
    <t>2300-0300</t>
  </si>
  <si>
    <t>0300-0700</t>
  </si>
  <si>
    <t>0200-0600</t>
  </si>
  <si>
    <t xml:space="preserve">TUBEWELL SUPPLY SCHEDULE FROM  05/05/2011 Onwards   </t>
  </si>
  <si>
    <t>0600-1100</t>
  </si>
  <si>
    <t>SUNFLOWER/SUGARCANE/VEGETABLE/ COTTON</t>
  </si>
  <si>
    <t>1500-1900</t>
  </si>
  <si>
    <t>0500-1000, Group-1</t>
  </si>
  <si>
    <t>1000-1500, Group-2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</si>
</sst>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[$-409]dddd\,\ mmmm\ dd\,\ yyyy"/>
    <numFmt numFmtId="185" formatCode="dd/mm/yyyy;@"/>
    <numFmt numFmtId="186" formatCode="dd/mm/yy;@"/>
    <numFmt numFmtId="187" formatCode="hh:mm:ss;@"/>
    <numFmt numFmtId="188" formatCode="mm/dd/yy;@"/>
    <numFmt numFmtId="189" formatCode="[$-F800]dddd\,\ mmmm\ dd\,\ yyyy"/>
    <numFmt numFmtId="190" formatCode="m/d/yy;@"/>
    <numFmt numFmtId="191" formatCode="yyyy\-mm\-dd;@"/>
    <numFmt numFmtId="192" formatCode="h:mm;@"/>
    <numFmt numFmtId="193" formatCode="d/mm/yyyy;@"/>
    <numFmt numFmtId="194" formatCode="d\.m\.yy;@"/>
    <numFmt numFmtId="195" formatCode="[$-F400]h:mm:ss\ AM/PM"/>
    <numFmt numFmtId="196" formatCode="h:mm:ss;@"/>
    <numFmt numFmtId="197" formatCode="[$-409]h:mm:ss\ AM/PM;@"/>
    <numFmt numFmtId="198" formatCode="[$-409]h:mm:ss\ AM/PM"/>
    <numFmt numFmtId="199" formatCode="m/d/yy\ h:mm;@"/>
    <numFmt numFmtId="200" formatCode="m/d;@"/>
    <numFmt numFmtId="201" formatCode="mm:ss.0;@"/>
    <numFmt numFmtId="202" formatCode="[h]:mm:ss;@"/>
    <numFmt numFmtId="203" formatCode="0.00;[Red]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48"/>
      <name val="Times New Roman"/>
      <family val="1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sz val="48"/>
      <name val="Arial"/>
      <family val="0"/>
    </font>
    <font>
      <b/>
      <sz val="36"/>
      <color indexed="15"/>
      <name val="Times New Roman"/>
      <family val="1"/>
    </font>
    <font>
      <sz val="48"/>
      <color indexed="15"/>
      <name val="Times New Roman"/>
      <family val="1"/>
    </font>
    <font>
      <sz val="48"/>
      <color indexed="43"/>
      <name val="Times New Roman"/>
      <family val="1"/>
    </font>
    <font>
      <b/>
      <sz val="48"/>
      <color indexed="43"/>
      <name val="Times New Roman"/>
      <family val="1"/>
    </font>
    <font>
      <b/>
      <sz val="28"/>
      <name val="Arial"/>
      <family val="2"/>
    </font>
    <font>
      <sz val="28"/>
      <name val="Arial"/>
      <family val="0"/>
    </font>
    <font>
      <sz val="18"/>
      <name val="Times New Roman"/>
      <family val="1"/>
    </font>
    <font>
      <sz val="24"/>
      <name val="Times New Roman"/>
      <family val="1"/>
    </font>
    <font>
      <b/>
      <sz val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20" fontId="23" fillId="0" borderId="16" xfId="0" applyNumberFormat="1" applyFont="1" applyBorder="1" applyAlignment="1">
      <alignment horizontal="center" vertical="center" wrapText="1"/>
    </xf>
    <xf numFmtId="2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/>
    </xf>
    <xf numFmtId="20" fontId="24" fillId="0" borderId="17" xfId="0" applyNumberFormat="1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 wrapText="1"/>
    </xf>
    <xf numFmtId="20" fontId="24" fillId="0" borderId="0" xfId="0" applyNumberFormat="1" applyFont="1" applyBorder="1" applyAlignment="1">
      <alignment/>
    </xf>
    <xf numFmtId="21" fontId="22" fillId="0" borderId="0" xfId="0" applyNumberFormat="1" applyFont="1" applyBorder="1" applyAlignment="1">
      <alignment horizontal="left" vertical="center" wrapText="1"/>
    </xf>
    <xf numFmtId="21" fontId="24" fillId="0" borderId="0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20" fontId="24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2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wrapText="1"/>
    </xf>
    <xf numFmtId="20" fontId="24" fillId="0" borderId="12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95" fontId="23" fillId="0" borderId="21" xfId="0" applyNumberFormat="1" applyFont="1" applyBorder="1" applyAlignment="1">
      <alignment vertical="center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20" fontId="35" fillId="0" borderId="0" xfId="0" applyNumberFormat="1" applyFont="1" applyAlignment="1">
      <alignment horizontal="left"/>
    </xf>
    <xf numFmtId="0" fontId="36" fillId="0" borderId="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95" fontId="39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0" fontId="29" fillId="0" borderId="13" xfId="0" applyNumberFormat="1" applyFont="1" applyBorder="1" applyAlignment="1">
      <alignment horizontal="center" vertical="center" wrapText="1"/>
    </xf>
    <xf numFmtId="195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95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20" fontId="28" fillId="0" borderId="28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20" fontId="28" fillId="0" borderId="30" xfId="0" applyNumberFormat="1" applyFont="1" applyBorder="1" applyAlignment="1">
      <alignment horizontal="center" vertical="center" wrapText="1"/>
    </xf>
    <xf numFmtId="20" fontId="23" fillId="0" borderId="0" xfId="0" applyNumberFormat="1" applyFont="1" applyAlignment="1">
      <alignment horizontal="center" vertical="center"/>
    </xf>
    <xf numFmtId="20" fontId="28" fillId="0" borderId="0" xfId="0" applyNumberFormat="1" applyFont="1" applyAlignment="1">
      <alignment horizontal="center" vertical="center" wrapText="1"/>
    </xf>
    <xf numFmtId="20" fontId="28" fillId="0" borderId="0" xfId="0" applyNumberFormat="1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20" fontId="28" fillId="0" borderId="14" xfId="0" applyNumberFormat="1" applyFont="1" applyBorder="1" applyAlignment="1">
      <alignment horizontal="center" vertical="center" wrapText="1"/>
    </xf>
    <xf numFmtId="0" fontId="36" fillId="0" borderId="29" xfId="0" applyFont="1" applyBorder="1" applyAlignment="1" applyProtection="1">
      <alignment horizontal="center" vertical="center"/>
      <protection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20" fontId="29" fillId="0" borderId="32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20" fontId="28" fillId="0" borderId="34" xfId="0" applyNumberFormat="1" applyFont="1" applyBorder="1" applyAlignment="1">
      <alignment horizontal="center" vertical="center" wrapText="1"/>
    </xf>
    <xf numFmtId="0" fontId="36" fillId="0" borderId="15" xfId="0" applyFont="1" applyBorder="1" applyAlignment="1" applyProtection="1">
      <alignment horizontal="center"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20" fontId="29" fillId="0" borderId="1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7" xfId="0" applyFont="1" applyBorder="1" applyAlignment="1">
      <alignment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8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0" fontId="24" fillId="0" borderId="23" xfId="0" applyNumberFormat="1" applyFont="1" applyBorder="1" applyAlignment="1">
      <alignment horizontal="center" vertical="center"/>
    </xf>
    <xf numFmtId="20" fontId="24" fillId="0" borderId="17" xfId="0" applyNumberFormat="1" applyFont="1" applyBorder="1" applyAlignment="1">
      <alignment horizontal="center" vertical="center"/>
    </xf>
    <xf numFmtId="20" fontId="24" fillId="0" borderId="4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20" fontId="23" fillId="0" borderId="1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0" fontId="23" fillId="0" borderId="21" xfId="0" applyNumberFormat="1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/>
    </xf>
    <xf numFmtId="0" fontId="36" fillId="0" borderId="48" xfId="0" applyFont="1" applyBorder="1" applyAlignment="1" applyProtection="1">
      <alignment horizontal="center" vertical="center"/>
      <protection/>
    </xf>
    <xf numFmtId="0" fontId="36" fillId="0" borderId="49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21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48"/>
  <sheetViews>
    <sheetView tabSelected="1" view="pageBreakPreview" zoomScale="25" zoomScaleNormal="25" zoomScaleSheetLayoutView="25" workbookViewId="0" topLeftCell="A9">
      <selection activeCell="C20" sqref="C20"/>
    </sheetView>
  </sheetViews>
  <sheetFormatPr defaultColWidth="9.140625" defaultRowHeight="12.75"/>
  <cols>
    <col min="1" max="1" width="57.8515625" style="14" customWidth="1"/>
    <col min="2" max="2" width="87.7109375" style="14" customWidth="1"/>
    <col min="3" max="3" width="70.421875" style="104" customWidth="1"/>
    <col min="4" max="4" width="61.7109375" style="14" customWidth="1"/>
    <col min="5" max="5" width="55.8515625" style="14" hidden="1" customWidth="1"/>
    <col min="6" max="6" width="44.7109375" style="14" hidden="1" customWidth="1"/>
    <col min="7" max="7" width="75.8515625" style="14" customWidth="1"/>
    <col min="8" max="8" width="46.7109375" style="14" hidden="1" customWidth="1"/>
    <col min="9" max="9" width="50.8515625" style="104" hidden="1" customWidth="1"/>
    <col min="10" max="10" width="84.8515625" style="14" customWidth="1"/>
    <col min="11" max="11" width="1.28515625" style="14" customWidth="1"/>
    <col min="12" max="12" width="45.00390625" style="14" customWidth="1"/>
    <col min="13" max="13" width="34.7109375" style="14" customWidth="1"/>
    <col min="14" max="14" width="49.28125" style="14" customWidth="1"/>
    <col min="15" max="15" width="45.8515625" style="14" customWidth="1"/>
    <col min="16" max="16" width="27.8515625" style="14" customWidth="1"/>
    <col min="17" max="17" width="43.28125" style="14" customWidth="1"/>
    <col min="18" max="18" width="27.8515625" style="14" customWidth="1"/>
    <col min="19" max="19" width="22.421875" style="14" customWidth="1"/>
    <col min="20" max="20" width="27.8515625" style="14" customWidth="1"/>
    <col min="21" max="21" width="25.140625" style="14" customWidth="1"/>
    <col min="22" max="22" width="27.7109375" style="14" customWidth="1"/>
    <col min="23" max="23" width="19.57421875" style="14" customWidth="1"/>
    <col min="24" max="24" width="27.28125" style="15" customWidth="1"/>
    <col min="25" max="25" width="26.00390625" style="14" customWidth="1"/>
    <col min="26" max="26" width="24.57421875" style="14" customWidth="1"/>
    <col min="27" max="42" width="60.7109375" style="14" customWidth="1"/>
    <col min="43" max="16384" width="9.140625" style="14" customWidth="1"/>
  </cols>
  <sheetData>
    <row r="1" spans="1:24" s="8" customFormat="1" ht="66" customHeight="1">
      <c r="A1" s="106" t="s">
        <v>110</v>
      </c>
      <c r="B1" s="107"/>
      <c r="C1" s="107"/>
      <c r="D1" s="107"/>
      <c r="E1" s="107"/>
      <c r="F1" s="107"/>
      <c r="G1" s="107"/>
      <c r="H1" s="126" t="s">
        <v>0</v>
      </c>
      <c r="I1" s="126"/>
      <c r="J1" s="1"/>
      <c r="K1" s="2"/>
      <c r="L1" s="3"/>
      <c r="M1" s="4"/>
      <c r="N1" s="5"/>
      <c r="O1" s="5"/>
      <c r="P1" s="6"/>
      <c r="Q1" s="6"/>
      <c r="R1" s="5"/>
      <c r="S1" s="5"/>
      <c r="T1" s="6"/>
      <c r="U1" s="6"/>
      <c r="V1" s="5"/>
      <c r="W1" s="6"/>
      <c r="X1" s="7"/>
    </row>
    <row r="2" spans="1:13" ht="30.75" customHeight="1" thickBot="1">
      <c r="A2" s="9"/>
      <c r="B2" s="10"/>
      <c r="C2" s="11"/>
      <c r="D2" s="12"/>
      <c r="E2" s="12"/>
      <c r="F2" s="12"/>
      <c r="G2" s="12"/>
      <c r="H2" s="12"/>
      <c r="I2" s="11"/>
      <c r="J2" s="12"/>
      <c r="K2" s="13"/>
      <c r="L2" s="13"/>
      <c r="M2" s="13"/>
    </row>
    <row r="3" spans="1:24" s="18" customFormat="1" ht="101.25" customHeight="1" thickBot="1">
      <c r="A3" s="119" t="s">
        <v>1</v>
      </c>
      <c r="B3" s="121" t="s">
        <v>2</v>
      </c>
      <c r="C3" s="123" t="s">
        <v>3</v>
      </c>
      <c r="D3" s="124"/>
      <c r="E3" s="124"/>
      <c r="F3" s="125"/>
      <c r="G3" s="123" t="s">
        <v>4</v>
      </c>
      <c r="H3" s="124"/>
      <c r="I3" s="124"/>
      <c r="J3" s="127"/>
      <c r="K3" s="16"/>
      <c r="L3" s="105"/>
      <c r="M3" s="105"/>
      <c r="N3" s="105"/>
      <c r="O3" s="105"/>
      <c r="X3" s="19" t="s">
        <v>5</v>
      </c>
    </row>
    <row r="4" spans="1:24" s="24" customFormat="1" ht="195" customHeight="1" thickBot="1">
      <c r="A4" s="120"/>
      <c r="B4" s="122"/>
      <c r="C4" s="20" t="s">
        <v>6</v>
      </c>
      <c r="D4" s="20" t="s">
        <v>7</v>
      </c>
      <c r="E4" s="20" t="s">
        <v>8</v>
      </c>
      <c r="F4" s="20" t="s">
        <v>9</v>
      </c>
      <c r="G4" s="20" t="s">
        <v>99</v>
      </c>
      <c r="H4" s="20" t="s">
        <v>88</v>
      </c>
      <c r="I4" s="20" t="s">
        <v>92</v>
      </c>
      <c r="J4" s="21" t="s">
        <v>89</v>
      </c>
      <c r="K4" s="22"/>
      <c r="L4" s="23"/>
      <c r="M4" s="23"/>
      <c r="N4" s="23"/>
      <c r="O4" s="23"/>
      <c r="X4" s="15"/>
    </row>
    <row r="5" spans="1:16" s="7" customFormat="1" ht="219.75" customHeight="1" thickBot="1">
      <c r="A5" s="25" t="s">
        <v>10</v>
      </c>
      <c r="B5" s="26" t="s">
        <v>11</v>
      </c>
      <c r="C5" s="27" t="s">
        <v>94</v>
      </c>
      <c r="D5" s="28">
        <v>0.16666666666666666</v>
      </c>
      <c r="E5" s="27"/>
      <c r="F5" s="28"/>
      <c r="G5" s="27" t="s">
        <v>96</v>
      </c>
      <c r="H5" s="27" t="s">
        <v>28</v>
      </c>
      <c r="I5" s="27" t="s">
        <v>91</v>
      </c>
      <c r="J5" s="28">
        <v>0.16666666666666666</v>
      </c>
      <c r="K5" s="29"/>
      <c r="L5" s="30"/>
      <c r="M5" s="30"/>
      <c r="N5" s="30"/>
      <c r="O5" s="30"/>
      <c r="P5" s="30"/>
    </row>
    <row r="6" spans="1:24" s="6" customFormat="1" ht="216.75" customHeight="1" thickBot="1">
      <c r="A6" s="25" t="s">
        <v>12</v>
      </c>
      <c r="B6" s="26" t="s">
        <v>13</v>
      </c>
      <c r="C6" s="27" t="s">
        <v>106</v>
      </c>
      <c r="D6" s="28">
        <v>0.16666666666666666</v>
      </c>
      <c r="E6" s="27"/>
      <c r="F6" s="28"/>
      <c r="G6" s="27" t="s">
        <v>113</v>
      </c>
      <c r="H6" s="27" t="s">
        <v>28</v>
      </c>
      <c r="I6" s="27" t="s">
        <v>91</v>
      </c>
      <c r="J6" s="28">
        <v>0.16666666666666666</v>
      </c>
      <c r="K6" s="3"/>
      <c r="L6" s="17"/>
      <c r="M6" s="31"/>
      <c r="N6" s="32"/>
      <c r="O6" s="31"/>
      <c r="P6" s="3"/>
      <c r="Q6" s="33">
        <f>O6</f>
        <v>0</v>
      </c>
      <c r="X6" s="116" t="e">
        <f>(I27+K27+#REF!)/3</f>
        <v>#REF!</v>
      </c>
    </row>
    <row r="7" spans="1:24" s="6" customFormat="1" ht="216.75" customHeight="1" thickBot="1">
      <c r="A7" s="25" t="s">
        <v>14</v>
      </c>
      <c r="B7" s="26" t="s">
        <v>15</v>
      </c>
      <c r="C7" s="27" t="s">
        <v>107</v>
      </c>
      <c r="D7" s="28">
        <v>0.16666666666666666</v>
      </c>
      <c r="E7" s="27"/>
      <c r="F7" s="28"/>
      <c r="G7" s="27" t="s">
        <v>113</v>
      </c>
      <c r="H7" s="27" t="s">
        <v>28</v>
      </c>
      <c r="I7" s="27" t="s">
        <v>90</v>
      </c>
      <c r="J7" s="28">
        <v>0.16666666666666666</v>
      </c>
      <c r="K7" s="3"/>
      <c r="L7" s="32"/>
      <c r="M7" s="32"/>
      <c r="N7" s="32"/>
      <c r="O7" s="32"/>
      <c r="P7" s="3"/>
      <c r="X7" s="117"/>
    </row>
    <row r="8" spans="1:24" s="6" customFormat="1" ht="201.75" customHeight="1" thickBot="1">
      <c r="A8" s="25" t="s">
        <v>16</v>
      </c>
      <c r="B8" s="26" t="s">
        <v>17</v>
      </c>
      <c r="C8" s="27" t="s">
        <v>95</v>
      </c>
      <c r="D8" s="28">
        <v>0.16666666666666666</v>
      </c>
      <c r="E8" s="27"/>
      <c r="F8" s="28"/>
      <c r="G8" s="27" t="s">
        <v>96</v>
      </c>
      <c r="H8" s="27" t="s">
        <v>28</v>
      </c>
      <c r="I8" s="27" t="s">
        <v>90</v>
      </c>
      <c r="J8" s="28">
        <v>0.16666666666666666</v>
      </c>
      <c r="K8" s="3"/>
      <c r="L8" s="32"/>
      <c r="M8" s="35"/>
      <c r="N8" s="32"/>
      <c r="O8" s="35"/>
      <c r="P8" s="36"/>
      <c r="X8" s="118"/>
    </row>
    <row r="9" spans="1:24" s="6" customFormat="1" ht="225.75" customHeight="1" thickBot="1">
      <c r="A9" s="25" t="s">
        <v>18</v>
      </c>
      <c r="B9" s="26" t="s">
        <v>19</v>
      </c>
      <c r="C9" s="27" t="s">
        <v>95</v>
      </c>
      <c r="D9" s="28">
        <v>0.16666666666666666</v>
      </c>
      <c r="E9" s="27"/>
      <c r="F9" s="28"/>
      <c r="G9" s="27" t="s">
        <v>97</v>
      </c>
      <c r="H9" s="27" t="s">
        <v>91</v>
      </c>
      <c r="I9" s="27" t="s">
        <v>28</v>
      </c>
      <c r="J9" s="28">
        <v>0.16666666666666666</v>
      </c>
      <c r="K9" s="3"/>
      <c r="L9" s="32"/>
      <c r="M9" s="35"/>
      <c r="N9" s="32"/>
      <c r="O9" s="35"/>
      <c r="P9" s="36"/>
      <c r="X9" s="34"/>
    </row>
    <row r="10" spans="1:24" s="6" customFormat="1" ht="249.75" customHeight="1" thickBot="1">
      <c r="A10" s="25" t="s">
        <v>20</v>
      </c>
      <c r="B10" s="26" t="s">
        <v>21</v>
      </c>
      <c r="C10" s="27" t="s">
        <v>109</v>
      </c>
      <c r="D10" s="28">
        <v>0.16666666666666666</v>
      </c>
      <c r="E10" s="27"/>
      <c r="F10" s="28"/>
      <c r="G10" s="27" t="s">
        <v>44</v>
      </c>
      <c r="H10" s="27" t="s">
        <v>91</v>
      </c>
      <c r="I10" s="27" t="s">
        <v>28</v>
      </c>
      <c r="J10" s="28">
        <v>0.16666666666666666</v>
      </c>
      <c r="K10" s="3"/>
      <c r="L10" s="32"/>
      <c r="M10" s="35"/>
      <c r="N10" s="37"/>
      <c r="O10" s="35"/>
      <c r="P10" s="36"/>
      <c r="X10" s="34"/>
    </row>
    <row r="11" spans="1:24" s="6" customFormat="1" ht="246.75" customHeight="1" thickBot="1">
      <c r="A11" s="25" t="s">
        <v>22</v>
      </c>
      <c r="B11" s="26" t="s">
        <v>23</v>
      </c>
      <c r="C11" s="27" t="s">
        <v>108</v>
      </c>
      <c r="D11" s="28">
        <v>0.16666666666666666</v>
      </c>
      <c r="E11" s="27"/>
      <c r="F11" s="28"/>
      <c r="G11" s="27" t="s">
        <v>98</v>
      </c>
      <c r="H11" s="27" t="s">
        <v>90</v>
      </c>
      <c r="I11" s="27" t="s">
        <v>28</v>
      </c>
      <c r="J11" s="28">
        <v>0.16666666666666666</v>
      </c>
      <c r="K11" s="3"/>
      <c r="L11" s="17"/>
      <c r="M11" s="31"/>
      <c r="N11" s="38"/>
      <c r="O11" s="3"/>
      <c r="P11" s="3"/>
      <c r="Q11" s="39" t="s">
        <v>24</v>
      </c>
      <c r="R11" s="40" t="e">
        <f>AVERAGE(F5,F12)</f>
        <v>#DIV/0!</v>
      </c>
      <c r="X11" s="117"/>
    </row>
    <row r="12" spans="1:24" s="6" customFormat="1" ht="252.75" customHeight="1" thickBot="1">
      <c r="A12" s="25" t="s">
        <v>25</v>
      </c>
      <c r="B12" s="26" t="s">
        <v>26</v>
      </c>
      <c r="C12" s="27" t="s">
        <v>108</v>
      </c>
      <c r="D12" s="28">
        <v>0.16666666666666666</v>
      </c>
      <c r="E12" s="27"/>
      <c r="F12" s="28"/>
      <c r="G12" s="27" t="s">
        <v>98</v>
      </c>
      <c r="H12" s="27" t="s">
        <v>90</v>
      </c>
      <c r="I12" s="27" t="s">
        <v>28</v>
      </c>
      <c r="J12" s="28">
        <v>0.16666666666666666</v>
      </c>
      <c r="K12" s="3"/>
      <c r="L12" s="17"/>
      <c r="M12" s="31"/>
      <c r="Q12" s="39" t="s">
        <v>27</v>
      </c>
      <c r="R12" s="40">
        <f>AVERAGE(J5:J12)</f>
        <v>0.16666666666666666</v>
      </c>
      <c r="X12" s="118"/>
    </row>
    <row r="13" spans="1:24" s="6" customFormat="1" ht="264.75" customHeight="1" hidden="1">
      <c r="A13" s="41"/>
      <c r="B13" s="26"/>
      <c r="C13" s="27" t="s">
        <v>28</v>
      </c>
      <c r="D13" s="28">
        <v>0.16666666666666666</v>
      </c>
      <c r="E13" s="27" t="s">
        <v>28</v>
      </c>
      <c r="F13" s="27" t="s">
        <v>28</v>
      </c>
      <c r="G13" s="42"/>
      <c r="H13" s="42"/>
      <c r="I13" s="43" t="s">
        <v>28</v>
      </c>
      <c r="J13" s="28">
        <v>0.4583333333333333</v>
      </c>
      <c r="K13" s="3"/>
      <c r="L13" s="17"/>
      <c r="M13" s="31"/>
      <c r="Q13" s="39"/>
      <c r="R13" s="39"/>
      <c r="X13" s="29"/>
    </row>
    <row r="14" spans="1:24" s="6" customFormat="1" ht="264.75" customHeight="1" hidden="1">
      <c r="A14" s="41" t="s">
        <v>29</v>
      </c>
      <c r="B14" s="26" t="s">
        <v>21</v>
      </c>
      <c r="C14" s="27" t="s">
        <v>28</v>
      </c>
      <c r="D14" s="28">
        <v>0.16666666666666666</v>
      </c>
      <c r="E14" s="27" t="s">
        <v>28</v>
      </c>
      <c r="F14" s="27" t="s">
        <v>28</v>
      </c>
      <c r="G14" s="42"/>
      <c r="H14" s="42"/>
      <c r="I14" s="43" t="s">
        <v>28</v>
      </c>
      <c r="J14" s="44" t="s">
        <v>30</v>
      </c>
      <c r="K14" s="30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7"/>
    </row>
    <row r="15" spans="1:24" s="6" customFormat="1" ht="264.75" customHeight="1" hidden="1" thickBot="1">
      <c r="A15" s="41" t="s">
        <v>31</v>
      </c>
      <c r="B15" s="26" t="s">
        <v>23</v>
      </c>
      <c r="C15" s="27" t="s">
        <v>28</v>
      </c>
      <c r="D15" s="28">
        <v>0.16666666666666666</v>
      </c>
      <c r="E15" s="27" t="s">
        <v>28</v>
      </c>
      <c r="F15" s="28">
        <v>0.3333333333333333</v>
      </c>
      <c r="G15" s="42"/>
      <c r="H15" s="42"/>
      <c r="I15" s="43" t="s">
        <v>28</v>
      </c>
      <c r="J15" s="44" t="s">
        <v>30</v>
      </c>
      <c r="K15" s="30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7"/>
    </row>
    <row r="16" spans="1:24" s="6" customFormat="1" ht="264.75" customHeight="1" hidden="1" thickBot="1">
      <c r="A16" s="41" t="s">
        <v>32</v>
      </c>
      <c r="B16" s="26" t="s">
        <v>26</v>
      </c>
      <c r="C16" s="27" t="s">
        <v>28</v>
      </c>
      <c r="D16" s="28">
        <v>0.16666666666666666</v>
      </c>
      <c r="E16" s="27" t="s">
        <v>28</v>
      </c>
      <c r="F16" s="27" t="s">
        <v>28</v>
      </c>
      <c r="G16" s="42"/>
      <c r="H16" s="42"/>
      <c r="I16" s="43" t="s">
        <v>28</v>
      </c>
      <c r="J16" s="44" t="s">
        <v>30</v>
      </c>
      <c r="K16" s="3"/>
      <c r="L16" s="46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7"/>
      <c r="X16" s="48" t="e">
        <f>(X6+#REF!)/2</f>
        <v>#REF!</v>
      </c>
    </row>
    <row r="17" spans="1:24" s="6" customFormat="1" ht="264.75" customHeight="1" hidden="1" thickBot="1">
      <c r="A17" s="128" t="s">
        <v>33</v>
      </c>
      <c r="B17" s="129"/>
      <c r="C17" s="27" t="s">
        <v>28</v>
      </c>
      <c r="D17" s="28">
        <v>0.16666666666666666</v>
      </c>
      <c r="E17" s="27" t="s">
        <v>28</v>
      </c>
      <c r="F17" s="27" t="s">
        <v>28</v>
      </c>
      <c r="G17" s="42"/>
      <c r="H17" s="42"/>
      <c r="I17" s="43" t="s">
        <v>28</v>
      </c>
      <c r="J17" s="44" t="s">
        <v>30</v>
      </c>
      <c r="K17" s="3"/>
      <c r="L17" s="45"/>
      <c r="M17" s="45"/>
      <c r="X17" s="7"/>
    </row>
    <row r="18" spans="1:24" s="6" customFormat="1" ht="264.75" customHeight="1" hidden="1">
      <c r="A18" s="41" t="s">
        <v>32</v>
      </c>
      <c r="B18" s="26" t="s">
        <v>26</v>
      </c>
      <c r="C18" s="50" t="s">
        <v>111</v>
      </c>
      <c r="D18" s="28">
        <v>0.20833333333333334</v>
      </c>
      <c r="E18" s="27" t="s">
        <v>28</v>
      </c>
      <c r="F18" s="27" t="s">
        <v>28</v>
      </c>
      <c r="G18" s="42"/>
      <c r="H18" s="42"/>
      <c r="I18" s="43" t="s">
        <v>28</v>
      </c>
      <c r="J18" s="44" t="s">
        <v>30</v>
      </c>
      <c r="K18" s="3"/>
      <c r="X18" s="7"/>
    </row>
    <row r="19" spans="1:24" s="6" customFormat="1" ht="186.75" customHeight="1" thickBot="1">
      <c r="A19" s="128" t="s">
        <v>33</v>
      </c>
      <c r="B19" s="129"/>
      <c r="C19" s="50" t="s">
        <v>100</v>
      </c>
      <c r="D19" s="28">
        <v>0.16666666666666666</v>
      </c>
      <c r="E19" s="27"/>
      <c r="F19" s="28"/>
      <c r="G19" s="44"/>
      <c r="H19" s="44"/>
      <c r="I19" s="43"/>
      <c r="J19" s="44"/>
      <c r="K19" s="29"/>
      <c r="X19" s="7"/>
    </row>
    <row r="20" spans="1:24" s="6" customFormat="1" ht="204.75" customHeight="1" thickBot="1">
      <c r="A20" s="114" t="s">
        <v>112</v>
      </c>
      <c r="B20" s="115"/>
      <c r="C20" s="50" t="s">
        <v>114</v>
      </c>
      <c r="D20" s="28">
        <v>0.20833333333333334</v>
      </c>
      <c r="E20" s="51" t="s">
        <v>34</v>
      </c>
      <c r="F20" s="135" t="s">
        <v>115</v>
      </c>
      <c r="G20" s="135"/>
      <c r="H20" s="51" t="s">
        <v>35</v>
      </c>
      <c r="I20" s="136">
        <v>0.20833333333333334</v>
      </c>
      <c r="J20" s="135"/>
      <c r="X20" s="7"/>
    </row>
    <row r="21" spans="1:24" s="6" customFormat="1" ht="204.75" customHeight="1" thickBot="1">
      <c r="A21" s="132" t="s">
        <v>103</v>
      </c>
      <c r="B21" s="133"/>
      <c r="C21" s="133"/>
      <c r="D21" s="133"/>
      <c r="E21" s="133"/>
      <c r="F21" s="133"/>
      <c r="G21" s="133"/>
      <c r="H21" s="133"/>
      <c r="I21" s="133"/>
      <c r="J21" s="134"/>
      <c r="X21" s="7"/>
    </row>
    <row r="22" spans="1:24" s="6" customFormat="1" ht="204.75" customHeight="1" hidden="1" thickBot="1">
      <c r="A22" s="132" t="s">
        <v>36</v>
      </c>
      <c r="B22" s="133"/>
      <c r="C22" s="133"/>
      <c r="D22" s="133"/>
      <c r="E22" s="133"/>
      <c r="F22" s="133"/>
      <c r="G22" s="133"/>
      <c r="H22" s="133"/>
      <c r="I22" s="133"/>
      <c r="J22" s="134"/>
      <c r="K22" s="52"/>
      <c r="L22" s="53"/>
      <c r="M22" s="54"/>
      <c r="N22" s="55" t="s">
        <v>37</v>
      </c>
      <c r="O22" s="56" t="e">
        <f>SUM(O6,#REF!)/2</f>
        <v>#REF!</v>
      </c>
      <c r="X22" s="7"/>
    </row>
    <row r="23" spans="1:11" ht="80.25" customHeight="1" hidden="1">
      <c r="A23" s="108" t="s">
        <v>101</v>
      </c>
      <c r="B23" s="109"/>
      <c r="C23" s="109"/>
      <c r="D23" s="109"/>
      <c r="E23" s="109"/>
      <c r="F23" s="109"/>
      <c r="G23" s="109"/>
      <c r="H23" s="109"/>
      <c r="I23" s="109"/>
      <c r="J23" s="110"/>
      <c r="K23" s="57"/>
    </row>
    <row r="24" spans="1:13" ht="48" customHeight="1" hidden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  <c r="K24" s="57"/>
      <c r="L24" s="58"/>
      <c r="M24" s="58"/>
    </row>
    <row r="25" spans="1:13" ht="174" customHeight="1" hidden="1" thickBot="1">
      <c r="A25" s="132" t="s">
        <v>93</v>
      </c>
      <c r="B25" s="137"/>
      <c r="C25" s="137"/>
      <c r="D25" s="137"/>
      <c r="E25" s="137"/>
      <c r="F25" s="137"/>
      <c r="G25" s="137"/>
      <c r="H25" s="137"/>
      <c r="I25" s="137"/>
      <c r="J25" s="138"/>
      <c r="K25" s="57"/>
      <c r="L25" s="58"/>
      <c r="M25" s="58"/>
    </row>
    <row r="26" spans="1:24" s="59" customFormat="1" ht="69.75" customHeight="1">
      <c r="A26" s="108" t="s">
        <v>104</v>
      </c>
      <c r="B26" s="109"/>
      <c r="C26" s="109"/>
      <c r="D26" s="109"/>
      <c r="E26" s="109"/>
      <c r="F26" s="109"/>
      <c r="G26" s="109"/>
      <c r="H26" s="109"/>
      <c r="I26" s="109"/>
      <c r="J26" s="110"/>
      <c r="K26" s="57"/>
      <c r="L26" s="130" t="s">
        <v>38</v>
      </c>
      <c r="M26" s="131"/>
      <c r="X26" s="15"/>
    </row>
    <row r="27" spans="1:24" s="59" customFormat="1" ht="170.25" customHeight="1" thickBot="1">
      <c r="A27" s="111"/>
      <c r="B27" s="112"/>
      <c r="C27" s="112"/>
      <c r="D27" s="112"/>
      <c r="E27" s="112"/>
      <c r="F27" s="112"/>
      <c r="G27" s="112"/>
      <c r="H27" s="112"/>
      <c r="I27" s="112"/>
      <c r="J27" s="113"/>
      <c r="K27" s="57"/>
      <c r="L27" s="49" t="s">
        <v>39</v>
      </c>
      <c r="M27" s="49" t="s">
        <v>40</v>
      </c>
      <c r="N27" s="60" t="e">
        <f>(#REF!+K27+I27)/3</f>
        <v>#REF!</v>
      </c>
      <c r="X27" s="15"/>
    </row>
    <row r="28" spans="1:24" s="59" customFormat="1" ht="114" customHeight="1" hidden="1">
      <c r="A28" s="57"/>
      <c r="B28" s="61"/>
      <c r="C28" s="61"/>
      <c r="D28" s="61"/>
      <c r="E28" s="61"/>
      <c r="F28" s="61"/>
      <c r="G28" s="61"/>
      <c r="H28" s="61"/>
      <c r="I28" s="61"/>
      <c r="J28" s="61"/>
      <c r="K28" s="57"/>
      <c r="L28" s="62" t="s">
        <v>41</v>
      </c>
      <c r="M28" s="62">
        <v>0.2916666666666667</v>
      </c>
      <c r="N28" s="60" t="e">
        <f>(#REF!+K28+I28)/3</f>
        <v>#REF!</v>
      </c>
      <c r="O28" s="63" t="e">
        <f>(N27+N28+N29+N30)/4</f>
        <v>#REF!</v>
      </c>
      <c r="X28" s="15"/>
    </row>
    <row r="29" spans="1:24" s="64" customFormat="1" ht="98.25" customHeight="1" hidden="1">
      <c r="A29" s="57"/>
      <c r="B29" s="61"/>
      <c r="C29" s="61"/>
      <c r="D29" s="61"/>
      <c r="E29" s="61"/>
      <c r="F29" s="61"/>
      <c r="G29" s="61"/>
      <c r="H29" s="61"/>
      <c r="I29" s="61"/>
      <c r="J29" s="61"/>
      <c r="K29" s="57"/>
      <c r="L29" s="62" t="s">
        <v>42</v>
      </c>
      <c r="M29" s="62">
        <v>0.16666666666666666</v>
      </c>
      <c r="N29" s="60" t="e">
        <f>(#REF!+K29+I29)/3</f>
        <v>#REF!</v>
      </c>
      <c r="X29" s="65"/>
    </row>
    <row r="30" spans="1:24" s="64" customFormat="1" ht="120.75" customHeight="1" hidden="1">
      <c r="A30" s="57"/>
      <c r="B30" s="61"/>
      <c r="C30" s="61"/>
      <c r="D30" s="61"/>
      <c r="E30" s="61"/>
      <c r="F30" s="61"/>
      <c r="G30" s="61"/>
      <c r="H30" s="61"/>
      <c r="I30" s="61"/>
      <c r="J30" s="61"/>
      <c r="K30" s="57"/>
      <c r="L30" s="62" t="s">
        <v>43</v>
      </c>
      <c r="M30" s="62">
        <v>0.16666666666666666</v>
      </c>
      <c r="N30" s="60" t="e">
        <f>(#REF!+K30+I30)/3</f>
        <v>#REF!</v>
      </c>
      <c r="X30" s="65"/>
    </row>
    <row r="31" spans="1:24" s="64" customFormat="1" ht="128.25" customHeight="1" hidden="1" thickBot="1">
      <c r="A31" s="132" t="s">
        <v>102</v>
      </c>
      <c r="B31" s="133"/>
      <c r="C31" s="133"/>
      <c r="D31" s="133"/>
      <c r="E31" s="133"/>
      <c r="F31" s="133"/>
      <c r="G31" s="133"/>
      <c r="H31" s="133"/>
      <c r="I31" s="133"/>
      <c r="J31" s="134"/>
      <c r="K31" s="57"/>
      <c r="L31" s="62" t="s">
        <v>44</v>
      </c>
      <c r="M31" s="62">
        <v>0.16666666666666666</v>
      </c>
      <c r="N31" s="66" t="e">
        <f>(N27+N28+N29+N30)/4</f>
        <v>#REF!</v>
      </c>
      <c r="O31" s="67" t="s">
        <v>45</v>
      </c>
      <c r="P31" s="68"/>
      <c r="Q31" s="68"/>
      <c r="R31" s="67"/>
      <c r="S31" s="67"/>
      <c r="T31" s="68"/>
      <c r="U31" s="68"/>
      <c r="V31" s="67"/>
      <c r="W31" s="68"/>
      <c r="X31" s="65"/>
    </row>
    <row r="32" spans="1:24" s="59" customFormat="1" ht="38.25" customHeight="1" hidden="1" thickBot="1">
      <c r="A32" s="164"/>
      <c r="B32" s="165"/>
      <c r="C32" s="165"/>
      <c r="D32" s="165"/>
      <c r="E32" s="165"/>
      <c r="F32" s="165"/>
      <c r="G32" s="165"/>
      <c r="H32" s="165"/>
      <c r="I32" s="165"/>
      <c r="J32" s="166"/>
      <c r="K32" s="13"/>
      <c r="L32" s="14"/>
      <c r="M32" s="14"/>
      <c r="N32" s="69"/>
      <c r="O32" s="69"/>
      <c r="P32" s="69"/>
      <c r="Q32" s="70"/>
      <c r="R32" s="58"/>
      <c r="S32" s="58"/>
      <c r="T32" s="58"/>
      <c r="U32" s="58"/>
      <c r="V32" s="58"/>
      <c r="W32" s="58"/>
      <c r="X32" s="15"/>
    </row>
    <row r="33" spans="1:24" s="59" customFormat="1" ht="96" customHeight="1" hidden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9"/>
      <c r="K33" s="13"/>
      <c r="L33" s="13"/>
      <c r="M33" s="14"/>
      <c r="N33" s="71"/>
      <c r="O33" s="72"/>
      <c r="P33" s="141" t="s">
        <v>46</v>
      </c>
      <c r="Q33" s="142"/>
      <c r="R33" s="142"/>
      <c r="S33" s="143"/>
      <c r="T33" s="144" t="s">
        <v>38</v>
      </c>
      <c r="U33" s="145"/>
      <c r="V33" s="145"/>
      <c r="W33" s="146"/>
      <c r="X33" s="15"/>
    </row>
    <row r="34" spans="1:24" s="59" customFormat="1" ht="69.75" thickBot="1">
      <c r="A34" s="170" t="s">
        <v>105</v>
      </c>
      <c r="B34" s="171"/>
      <c r="C34" s="171"/>
      <c r="D34" s="171"/>
      <c r="E34" s="171"/>
      <c r="F34" s="171"/>
      <c r="G34" s="171"/>
      <c r="H34" s="171"/>
      <c r="I34" s="171"/>
      <c r="J34" s="172"/>
      <c r="K34" s="13"/>
      <c r="L34" s="13"/>
      <c r="M34" s="64"/>
      <c r="N34" s="73" t="s">
        <v>47</v>
      </c>
      <c r="O34" s="74" t="s">
        <v>48</v>
      </c>
      <c r="P34" s="73" t="s">
        <v>39</v>
      </c>
      <c r="Q34" s="75" t="s">
        <v>40</v>
      </c>
      <c r="R34" s="73" t="s">
        <v>47</v>
      </c>
      <c r="S34" s="75" t="s">
        <v>48</v>
      </c>
      <c r="T34" s="73" t="s">
        <v>39</v>
      </c>
      <c r="U34" s="75" t="s">
        <v>40</v>
      </c>
      <c r="V34" s="73" t="s">
        <v>47</v>
      </c>
      <c r="W34" s="75" t="s">
        <v>48</v>
      </c>
      <c r="X34" s="15"/>
    </row>
    <row r="35" spans="1:24" s="59" customFormat="1" ht="54" customHeight="1" thickBot="1">
      <c r="A35" s="173"/>
      <c r="B35" s="174"/>
      <c r="C35" s="174"/>
      <c r="D35" s="174"/>
      <c r="E35" s="174"/>
      <c r="F35" s="174"/>
      <c r="G35" s="174"/>
      <c r="H35" s="174"/>
      <c r="I35" s="174"/>
      <c r="J35" s="175"/>
      <c r="K35" s="13"/>
      <c r="L35" s="13"/>
      <c r="M35" s="64"/>
      <c r="N35" s="76" t="s">
        <v>49</v>
      </c>
      <c r="O35" s="77">
        <v>0.25</v>
      </c>
      <c r="P35" s="78" t="s">
        <v>50</v>
      </c>
      <c r="Q35" s="79">
        <v>0.3333333333333333</v>
      </c>
      <c r="R35" s="78" t="s">
        <v>51</v>
      </c>
      <c r="S35" s="79">
        <v>0.25</v>
      </c>
      <c r="T35" s="78" t="s">
        <v>52</v>
      </c>
      <c r="U35" s="79">
        <v>0.3333333333333333</v>
      </c>
      <c r="V35" s="78" t="s">
        <v>53</v>
      </c>
      <c r="W35" s="79">
        <v>0.25</v>
      </c>
      <c r="X35" s="15"/>
    </row>
    <row r="36" spans="1:24" s="59" customFormat="1" ht="142.5" customHeight="1" hidden="1" thickBot="1">
      <c r="A36" s="156" t="s">
        <v>54</v>
      </c>
      <c r="B36" s="157"/>
      <c r="C36" s="157"/>
      <c r="D36" s="158"/>
      <c r="E36" s="80" t="s">
        <v>55</v>
      </c>
      <c r="F36" s="159" t="s">
        <v>56</v>
      </c>
      <c r="G36" s="160"/>
      <c r="H36" s="80" t="s">
        <v>57</v>
      </c>
      <c r="I36" s="81"/>
      <c r="J36" s="82"/>
      <c r="K36" s="13"/>
      <c r="L36" s="13"/>
      <c r="N36" s="83" t="s">
        <v>58</v>
      </c>
      <c r="O36" s="84">
        <v>0.25</v>
      </c>
      <c r="P36" s="83" t="s">
        <v>59</v>
      </c>
      <c r="Q36" s="84">
        <v>0.3333333333333333</v>
      </c>
      <c r="R36" s="83" t="s">
        <v>60</v>
      </c>
      <c r="S36" s="84">
        <v>0.25</v>
      </c>
      <c r="T36" s="83" t="s">
        <v>61</v>
      </c>
      <c r="U36" s="84">
        <v>0.3333333333333333</v>
      </c>
      <c r="V36" s="83" t="s">
        <v>62</v>
      </c>
      <c r="W36" s="84">
        <v>0.25</v>
      </c>
      <c r="X36" s="15"/>
    </row>
    <row r="37" spans="1:23" ht="106.5" hidden="1" thickBot="1">
      <c r="A37" s="161"/>
      <c r="B37" s="162"/>
      <c r="C37" s="162"/>
      <c r="D37" s="162"/>
      <c r="E37" s="162"/>
      <c r="F37" s="162"/>
      <c r="G37" s="162"/>
      <c r="H37" s="162"/>
      <c r="I37" s="162"/>
      <c r="J37" s="163"/>
      <c r="K37" s="13"/>
      <c r="L37" s="13"/>
      <c r="M37" s="59"/>
      <c r="N37" s="83" t="s">
        <v>63</v>
      </c>
      <c r="O37" s="84">
        <v>0.25</v>
      </c>
      <c r="P37" s="83" t="s">
        <v>64</v>
      </c>
      <c r="Q37" s="84">
        <v>0.3333333333333333</v>
      </c>
      <c r="R37" s="83" t="s">
        <v>65</v>
      </c>
      <c r="S37" s="84">
        <v>0.25</v>
      </c>
      <c r="T37" s="83" t="s">
        <v>66</v>
      </c>
      <c r="U37" s="84">
        <v>0.3333333333333333</v>
      </c>
      <c r="V37" s="83" t="s">
        <v>67</v>
      </c>
      <c r="W37" s="84">
        <v>0.25</v>
      </c>
    </row>
    <row r="38" spans="1:23" ht="106.5" thickBot="1">
      <c r="A38" s="85" t="s">
        <v>20</v>
      </c>
      <c r="B38" s="86" t="s">
        <v>21</v>
      </c>
      <c r="C38" s="85" t="s">
        <v>12</v>
      </c>
      <c r="D38" s="86" t="s">
        <v>13</v>
      </c>
      <c r="E38" s="87"/>
      <c r="F38" s="88" t="s">
        <v>62</v>
      </c>
      <c r="G38" s="89">
        <v>0.25</v>
      </c>
      <c r="H38" s="88" t="s">
        <v>44</v>
      </c>
      <c r="I38" s="88" t="s">
        <v>68</v>
      </c>
      <c r="J38" s="59"/>
      <c r="K38" s="68"/>
      <c r="L38" s="13"/>
      <c r="M38" s="59"/>
      <c r="N38" s="90" t="s">
        <v>53</v>
      </c>
      <c r="O38" s="91">
        <v>0.25</v>
      </c>
      <c r="P38" s="90" t="s">
        <v>69</v>
      </c>
      <c r="Q38" s="91">
        <v>0.3333333333333333</v>
      </c>
      <c r="R38" s="90" t="s">
        <v>62</v>
      </c>
      <c r="S38" s="91">
        <v>0.25</v>
      </c>
      <c r="T38" s="90" t="s">
        <v>70</v>
      </c>
      <c r="U38" s="91">
        <v>0.3333333333333333</v>
      </c>
      <c r="V38" s="90" t="s">
        <v>71</v>
      </c>
      <c r="W38" s="91">
        <v>0.2708333333333333</v>
      </c>
    </row>
    <row r="39" spans="1:23" ht="409.5" thickBot="1">
      <c r="A39" s="92" t="s">
        <v>22</v>
      </c>
      <c r="B39" s="49" t="s">
        <v>23</v>
      </c>
      <c r="C39" s="92" t="s">
        <v>14</v>
      </c>
      <c r="D39" s="49" t="s">
        <v>15</v>
      </c>
      <c r="E39" s="87"/>
      <c r="F39" s="93" t="s">
        <v>62</v>
      </c>
      <c r="G39" s="94">
        <v>0.25</v>
      </c>
      <c r="H39" s="93" t="s">
        <v>72</v>
      </c>
      <c r="I39" s="93" t="s">
        <v>68</v>
      </c>
      <c r="J39" s="64"/>
      <c r="K39" s="69" t="s">
        <v>73</v>
      </c>
      <c r="L39" s="68"/>
      <c r="M39" s="67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1:23" ht="35.25" customHeight="1" thickBot="1">
      <c r="A40" s="92" t="s">
        <v>25</v>
      </c>
      <c r="B40" s="49" t="s">
        <v>26</v>
      </c>
      <c r="C40" s="92" t="s">
        <v>16</v>
      </c>
      <c r="D40" s="49" t="s">
        <v>17</v>
      </c>
      <c r="E40" s="87"/>
      <c r="F40" s="93" t="s">
        <v>74</v>
      </c>
      <c r="G40" s="94">
        <v>0.25</v>
      </c>
      <c r="H40" s="93" t="s">
        <v>75</v>
      </c>
      <c r="I40" s="93" t="s">
        <v>68</v>
      </c>
      <c r="J40" s="59"/>
      <c r="K40" s="147" t="s">
        <v>76</v>
      </c>
      <c r="L40" s="69"/>
      <c r="M40" s="69"/>
      <c r="N40" s="95"/>
      <c r="O40" s="95"/>
      <c r="P40" s="95"/>
      <c r="Q40" s="95"/>
      <c r="R40" s="95"/>
      <c r="S40" s="95"/>
      <c r="T40" s="95"/>
      <c r="U40" s="95"/>
      <c r="V40" s="95"/>
      <c r="W40" s="96"/>
    </row>
    <row r="41" spans="1:13" ht="36" thickBo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148"/>
      <c r="L41" s="149" t="s">
        <v>77</v>
      </c>
      <c r="M41" s="150"/>
    </row>
    <row r="42" spans="1:13" ht="71.25" thickBot="1">
      <c r="A42" s="97"/>
      <c r="B42" s="98"/>
      <c r="C42" s="98"/>
      <c r="D42" s="98"/>
      <c r="E42" s="98"/>
      <c r="F42" s="98"/>
      <c r="G42" s="98"/>
      <c r="H42" s="98"/>
      <c r="I42" s="98"/>
      <c r="J42" s="59"/>
      <c r="K42" s="99" t="s">
        <v>78</v>
      </c>
      <c r="L42" s="151"/>
      <c r="M42" s="148"/>
    </row>
    <row r="43" spans="1:13" ht="70.5">
      <c r="A43" s="97"/>
      <c r="B43" s="98"/>
      <c r="C43" s="98"/>
      <c r="D43" s="98"/>
      <c r="E43" s="98"/>
      <c r="F43" s="98"/>
      <c r="G43" s="98"/>
      <c r="H43" s="98"/>
      <c r="I43" s="98"/>
      <c r="J43" s="59"/>
      <c r="K43" s="100" t="s">
        <v>79</v>
      </c>
      <c r="L43" s="152" t="s">
        <v>80</v>
      </c>
      <c r="M43" s="153"/>
    </row>
    <row r="44" spans="1:13" ht="70.5">
      <c r="A44" s="97"/>
      <c r="B44" s="98"/>
      <c r="C44" s="98"/>
      <c r="D44" s="98"/>
      <c r="E44" s="98"/>
      <c r="F44" s="98"/>
      <c r="G44" s="98"/>
      <c r="H44" s="98"/>
      <c r="I44" s="98"/>
      <c r="J44" s="59"/>
      <c r="K44" s="100" t="s">
        <v>81</v>
      </c>
      <c r="L44" s="154" t="s">
        <v>82</v>
      </c>
      <c r="M44" s="155"/>
    </row>
    <row r="45" spans="1:13" ht="71.25" thickBot="1">
      <c r="A45" s="97"/>
      <c r="B45" s="97"/>
      <c r="C45" s="64"/>
      <c r="D45" s="97"/>
      <c r="E45" s="97"/>
      <c r="F45" s="97"/>
      <c r="G45" s="97"/>
      <c r="H45" s="97"/>
      <c r="I45" s="101"/>
      <c r="J45" s="59"/>
      <c r="K45" s="102" t="s">
        <v>83</v>
      </c>
      <c r="L45" s="154" t="s">
        <v>84</v>
      </c>
      <c r="M45" s="155"/>
    </row>
    <row r="46" spans="1:13" ht="36" thickBot="1">
      <c r="A46" s="97"/>
      <c r="B46" s="97"/>
      <c r="C46" s="64"/>
      <c r="D46" s="97"/>
      <c r="E46" s="97"/>
      <c r="F46" s="97"/>
      <c r="G46" s="97"/>
      <c r="H46" s="97"/>
      <c r="I46" s="101"/>
      <c r="J46" s="59"/>
      <c r="K46" s="15"/>
      <c r="L46" s="139" t="s">
        <v>85</v>
      </c>
      <c r="M46" s="140"/>
    </row>
    <row r="47" spans="1:13" ht="35.25">
      <c r="A47" s="59"/>
      <c r="B47" s="59"/>
      <c r="C47" s="101"/>
      <c r="D47" s="59"/>
      <c r="E47" s="59"/>
      <c r="F47" s="59"/>
      <c r="G47" s="59"/>
      <c r="H47" s="59"/>
      <c r="I47" s="101"/>
      <c r="J47" s="59"/>
      <c r="L47" s="103" t="s">
        <v>86</v>
      </c>
      <c r="M47" s="95"/>
    </row>
    <row r="48" spans="12:13" ht="409.5">
      <c r="L48" s="95" t="s">
        <v>87</v>
      </c>
      <c r="M48" s="95"/>
    </row>
  </sheetData>
  <mergeCells count="34">
    <mergeCell ref="A31:J31"/>
    <mergeCell ref="A36:D36"/>
    <mergeCell ref="F36:G36"/>
    <mergeCell ref="A37:J37"/>
    <mergeCell ref="A32:J33"/>
    <mergeCell ref="A34:J35"/>
    <mergeCell ref="L46:M46"/>
    <mergeCell ref="P33:S33"/>
    <mergeCell ref="T33:W33"/>
    <mergeCell ref="K40:K41"/>
    <mergeCell ref="L41:M42"/>
    <mergeCell ref="L43:M43"/>
    <mergeCell ref="L44:M44"/>
    <mergeCell ref="L45:M45"/>
    <mergeCell ref="A26:J27"/>
    <mergeCell ref="X11:X12"/>
    <mergeCell ref="A17:B17"/>
    <mergeCell ref="A19:B19"/>
    <mergeCell ref="L26:M26"/>
    <mergeCell ref="A22:J22"/>
    <mergeCell ref="F20:G20"/>
    <mergeCell ref="I20:J20"/>
    <mergeCell ref="A21:J21"/>
    <mergeCell ref="A25:J25"/>
    <mergeCell ref="H1:I1"/>
    <mergeCell ref="G3:J3"/>
    <mergeCell ref="L3:O3"/>
    <mergeCell ref="A1:G1"/>
    <mergeCell ref="A23:J24"/>
    <mergeCell ref="A20:B20"/>
    <mergeCell ref="X6:X8"/>
    <mergeCell ref="A3:A4"/>
    <mergeCell ref="B3:B4"/>
    <mergeCell ref="C3:F3"/>
  </mergeCells>
  <printOptions/>
  <pageMargins left="0.43" right="0.24" top="0.51" bottom="0.57" header="0.26" footer="0.31"/>
  <pageSetup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PSEB</dc:creator>
  <cp:keywords/>
  <dc:description/>
  <cp:lastModifiedBy>PSEB</cp:lastModifiedBy>
  <cp:lastPrinted>2011-04-30T03:46:25Z</cp:lastPrinted>
  <dcterms:created xsi:type="dcterms:W3CDTF">2011-04-08T08:27:21Z</dcterms:created>
  <dcterms:modified xsi:type="dcterms:W3CDTF">2011-05-12T11:59:02Z</dcterms:modified>
  <cp:category/>
  <cp:version/>
  <cp:contentType/>
  <cp:contentStatus/>
</cp:coreProperties>
</file>